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606" activeTab="1"/>
  </bookViews>
  <sheets>
    <sheet name="Feuil1" sheetId="1" r:id="rId1"/>
    <sheet name="Feuil2" sheetId="2" r:id="rId2"/>
  </sheet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O24" i="2" l="1"/>
  <c r="M24" i="2"/>
  <c r="K24" i="2"/>
  <c r="J24" i="2"/>
  <c r="I24" i="2"/>
  <c r="H24" i="2"/>
  <c r="G24" i="2"/>
  <c r="F24" i="2"/>
  <c r="E24" i="2"/>
  <c r="D24" i="2"/>
  <c r="C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24" i="2" l="1"/>
  <c r="E26" i="1" l="1"/>
  <c r="C26" i="1"/>
  <c r="E23" i="1"/>
  <c r="E25" i="1"/>
  <c r="F24" i="1"/>
  <c r="C25" i="1"/>
  <c r="D24" i="1"/>
  <c r="C23" i="1"/>
  <c r="H22" i="1" l="1"/>
  <c r="F22" i="1"/>
  <c r="E22" i="1"/>
  <c r="D22" i="1"/>
  <c r="C22" i="1"/>
</calcChain>
</file>

<file path=xl/sharedStrings.xml><?xml version="1.0" encoding="utf-8"?>
<sst xmlns="http://schemas.openxmlformats.org/spreadsheetml/2006/main" count="169" uniqueCount="79">
  <si>
    <t>Affichage gares BXL - mai / juin 2017</t>
  </si>
  <si>
    <t xml:space="preserve"> </t>
  </si>
  <si>
    <t>Abbaye de Stavelot</t>
  </si>
  <si>
    <t>mai - midi</t>
  </si>
  <si>
    <t>EN</t>
  </si>
  <si>
    <t>Dinant Evasion</t>
  </si>
  <si>
    <t>juin - midi + centrale</t>
  </si>
  <si>
    <t>Voies d'Eau du Hainaut</t>
  </si>
  <si>
    <t>FR + NL</t>
  </si>
  <si>
    <t>Bois du Cazier</t>
  </si>
  <si>
    <t>juin - midi</t>
  </si>
  <si>
    <t>Les Lacs de l'Eau d'Heure</t>
  </si>
  <si>
    <t>mai - midi + centrale</t>
  </si>
  <si>
    <t>Attractions et Tourisme</t>
  </si>
  <si>
    <t>mai + juin - midi + centrale</t>
  </si>
  <si>
    <t>Mémorial 1815</t>
  </si>
  <si>
    <t>mai + juin, midi + centrale</t>
  </si>
  <si>
    <t>Crocodile Rouge</t>
  </si>
  <si>
    <t>juin, midi + centrale</t>
  </si>
  <si>
    <t>Accueil Champêtre en Wallonie</t>
  </si>
  <si>
    <t>Ourthe &amp; Somme</t>
  </si>
  <si>
    <t>mai, centrale</t>
  </si>
  <si>
    <t>Fr + NL</t>
  </si>
  <si>
    <t>CBTJ</t>
  </si>
  <si>
    <t>mai, midi + centrale</t>
  </si>
  <si>
    <t>MT Mons</t>
  </si>
  <si>
    <t>ATEB</t>
  </si>
  <si>
    <t>mai + juin, centrale</t>
  </si>
  <si>
    <t>FTLB</t>
  </si>
  <si>
    <t>mai, Midi et centrale</t>
  </si>
  <si>
    <t>MT Ourthe Vesdre Amblève</t>
  </si>
  <si>
    <t>MT Wallonie picarde</t>
  </si>
  <si>
    <t>Mai</t>
  </si>
  <si>
    <t>Juin</t>
  </si>
  <si>
    <t>Gare Centrale</t>
  </si>
  <si>
    <t>Gare du Midi</t>
  </si>
  <si>
    <t>Langue(s)</t>
  </si>
  <si>
    <t>Dates / Lieux choisis</t>
  </si>
  <si>
    <t xml:space="preserve">Participants </t>
  </si>
  <si>
    <t>Dolce La Hulpe ?</t>
  </si>
  <si>
    <t>dates ? - midi</t>
  </si>
  <si>
    <t>Mises au net</t>
  </si>
  <si>
    <t>?</t>
  </si>
  <si>
    <t>Disponible Central</t>
  </si>
  <si>
    <t>Disponible Midi</t>
  </si>
  <si>
    <t>Disponible Nord</t>
  </si>
  <si>
    <t>Juillet</t>
  </si>
  <si>
    <t>Gare Centrale
35</t>
  </si>
  <si>
    <t>Gare du Midi
75</t>
  </si>
  <si>
    <t>Gare du Nord
45</t>
  </si>
  <si>
    <t>Gare Centrale
60</t>
  </si>
  <si>
    <t>Gare du Midi
85</t>
  </si>
  <si>
    <t>Gare du Nord
50</t>
  </si>
  <si>
    <t>Gare du Midi
50</t>
  </si>
  <si>
    <t>Gare Centrale
50</t>
  </si>
  <si>
    <t>Gare du Nord
0 (35)</t>
  </si>
  <si>
    <t>Escapades en Wallonie</t>
  </si>
  <si>
    <t>-</t>
  </si>
  <si>
    <t>Mises au
net</t>
  </si>
  <si>
    <t>Total
Affiches</t>
  </si>
  <si>
    <t>A produire</t>
  </si>
  <si>
    <t>Nouvelle répartition (3)</t>
  </si>
  <si>
    <t>mai - midi + juin - centrale</t>
  </si>
  <si>
    <t>365.be (Attractions et Tourisme)</t>
  </si>
  <si>
    <t>Dolce La Hulpe Brussels</t>
  </si>
  <si>
    <t>visitMons (MT Mons)</t>
  </si>
  <si>
    <t>Cantons de l'Est (ATEB)</t>
  </si>
  <si>
    <t>Escapades 100% nature (FTLB)</t>
  </si>
  <si>
    <t>7ex. Fr + 7ex. NL</t>
  </si>
  <si>
    <t>22ex.</t>
  </si>
  <si>
    <t>12ex. FR + 12ex. NL</t>
  </si>
  <si>
    <t>17ex. FR + 17ex. NL</t>
  </si>
  <si>
    <t xml:space="preserve">17ex. </t>
  </si>
  <si>
    <t>32ex.</t>
  </si>
  <si>
    <t xml:space="preserve">2 thèmes x 2 langues = 8ex. FR + 8ex. NL thème Velo + 9ex.FR + 8ex. NL thème Pieds </t>
  </si>
  <si>
    <t>5 thémesx2 langues = 5ex. Aulne FR + 6ex. Aulne NL + 6ex. Chevetogne FR  + 5ex. Chevetogne NL + 5ex. Forestia FR + 6ex. Forestia NL  + 6ex. Orval FR + 5ex. Orval NL  + 5ex. Reinhardstein FR + 6ex. Reinhardstein NL</t>
  </si>
  <si>
    <t xml:space="preserve">Total affiches imprimées avec réserves </t>
  </si>
  <si>
    <t>9ex. FR + 10ex. NL</t>
  </si>
  <si>
    <t>Répartition nbre affiches par visuel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</si>
</sst>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6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quotePrefix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3" xfId="0" applyFont="1" applyFill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XFD1048576"/>
    </sheetView>
  </sheetViews>
  <sheetFormatPr defaultColWidth="11.42578125" defaultRowHeight="15" x14ac:dyDescent="0.25"/>
  <cols>
    <col min="1" max="1" width="33.140625" bestFit="1" customWidth="1"/>
    <col min="2" max="2" width="24.5703125" bestFit="1" customWidth="1"/>
    <col min="3" max="3" width="13.140625" bestFit="1" customWidth="1"/>
    <col min="4" max="4" width="12.28515625" bestFit="1" customWidth="1"/>
    <col min="5" max="5" width="13.140625" bestFit="1" customWidth="1"/>
    <col min="6" max="6" width="12.28515625" bestFit="1" customWidth="1"/>
    <col min="8" max="8" width="12.140625" bestFit="1" customWidth="1"/>
  </cols>
  <sheetData>
    <row r="1" spans="1:8" x14ac:dyDescent="0.25">
      <c r="A1" s="1" t="s">
        <v>0</v>
      </c>
      <c r="B1" t="s">
        <v>1</v>
      </c>
      <c r="G1" t="s">
        <v>1</v>
      </c>
    </row>
    <row r="3" spans="1:8" x14ac:dyDescent="0.25">
      <c r="C3" s="64" t="s">
        <v>32</v>
      </c>
      <c r="D3" s="65"/>
      <c r="E3" s="66" t="s">
        <v>33</v>
      </c>
      <c r="F3" s="64"/>
    </row>
    <row r="4" spans="1:8" x14ac:dyDescent="0.25">
      <c r="A4" s="2" t="s">
        <v>38</v>
      </c>
      <c r="B4" s="2" t="s">
        <v>37</v>
      </c>
      <c r="C4" s="2" t="s">
        <v>34</v>
      </c>
      <c r="D4" s="11" t="s">
        <v>35</v>
      </c>
      <c r="E4" s="8" t="s">
        <v>34</v>
      </c>
      <c r="F4" s="2" t="s">
        <v>35</v>
      </c>
      <c r="G4" s="2" t="s">
        <v>36</v>
      </c>
      <c r="H4" s="2" t="s">
        <v>41</v>
      </c>
    </row>
    <row r="5" spans="1:8" x14ac:dyDescent="0.25">
      <c r="A5" s="2" t="s">
        <v>2</v>
      </c>
      <c r="B5" s="2" t="s">
        <v>3</v>
      </c>
      <c r="C5" s="3"/>
      <c r="D5" s="12">
        <v>1</v>
      </c>
      <c r="E5" s="9"/>
      <c r="F5" s="3"/>
      <c r="G5" s="2" t="s">
        <v>4</v>
      </c>
      <c r="H5" s="3">
        <v>1</v>
      </c>
    </row>
    <row r="6" spans="1:8" x14ac:dyDescent="0.25">
      <c r="A6" s="2" t="s">
        <v>5</v>
      </c>
      <c r="B6" s="2" t="s">
        <v>6</v>
      </c>
      <c r="C6" s="3"/>
      <c r="D6" s="12"/>
      <c r="E6" s="9">
        <v>1</v>
      </c>
      <c r="F6" s="3">
        <v>1</v>
      </c>
      <c r="G6" s="2" t="s">
        <v>4</v>
      </c>
      <c r="H6" s="3">
        <v>1</v>
      </c>
    </row>
    <row r="7" spans="1:8" x14ac:dyDescent="0.25">
      <c r="A7" s="2" t="s">
        <v>7</v>
      </c>
      <c r="B7" s="2" t="s">
        <v>6</v>
      </c>
      <c r="C7" s="3"/>
      <c r="D7" s="12"/>
      <c r="E7" s="9">
        <v>1</v>
      </c>
      <c r="F7" s="3">
        <v>1</v>
      </c>
      <c r="G7" s="2" t="s">
        <v>8</v>
      </c>
      <c r="H7" s="3">
        <v>2</v>
      </c>
    </row>
    <row r="8" spans="1:8" x14ac:dyDescent="0.25">
      <c r="A8" s="2" t="s">
        <v>9</v>
      </c>
      <c r="B8" s="2" t="s">
        <v>10</v>
      </c>
      <c r="C8" s="3"/>
      <c r="D8" s="12"/>
      <c r="E8" s="9"/>
      <c r="F8" s="3">
        <v>1</v>
      </c>
      <c r="G8" s="2" t="s">
        <v>8</v>
      </c>
      <c r="H8" s="3">
        <v>2</v>
      </c>
    </row>
    <row r="9" spans="1:8" x14ac:dyDescent="0.25">
      <c r="A9" s="2" t="s">
        <v>11</v>
      </c>
      <c r="B9" s="2" t="s">
        <v>12</v>
      </c>
      <c r="C9" s="3">
        <v>1</v>
      </c>
      <c r="D9" s="12">
        <v>1</v>
      </c>
      <c r="E9" s="9"/>
      <c r="F9" s="3"/>
      <c r="G9" s="2" t="s">
        <v>8</v>
      </c>
      <c r="H9" s="3">
        <v>2</v>
      </c>
    </row>
    <row r="10" spans="1:8" x14ac:dyDescent="0.25">
      <c r="A10" s="2" t="s">
        <v>13</v>
      </c>
      <c r="B10" s="2" t="s">
        <v>14</v>
      </c>
      <c r="C10" s="3">
        <v>1</v>
      </c>
      <c r="D10" s="12">
        <v>1</v>
      </c>
      <c r="E10" s="9">
        <v>1</v>
      </c>
      <c r="F10" s="3">
        <v>1</v>
      </c>
      <c r="G10" s="2" t="s">
        <v>8</v>
      </c>
      <c r="H10" s="3">
        <v>2</v>
      </c>
    </row>
    <row r="11" spans="1:8" x14ac:dyDescent="0.25">
      <c r="A11" s="2" t="s">
        <v>15</v>
      </c>
      <c r="B11" s="2" t="s">
        <v>16</v>
      </c>
      <c r="C11" s="3">
        <v>1</v>
      </c>
      <c r="D11" s="12">
        <v>1</v>
      </c>
      <c r="E11" s="9">
        <v>1</v>
      </c>
      <c r="F11" s="3">
        <v>1</v>
      </c>
      <c r="G11" s="2" t="s">
        <v>4</v>
      </c>
      <c r="H11" s="3">
        <v>1</v>
      </c>
    </row>
    <row r="12" spans="1:8" x14ac:dyDescent="0.25">
      <c r="A12" s="2" t="s">
        <v>17</v>
      </c>
      <c r="B12" s="2" t="s">
        <v>18</v>
      </c>
      <c r="C12" s="3"/>
      <c r="D12" s="12"/>
      <c r="E12" s="9">
        <v>1</v>
      </c>
      <c r="F12" s="3">
        <v>1</v>
      </c>
      <c r="G12" s="4" t="s">
        <v>42</v>
      </c>
      <c r="H12" s="5" t="s">
        <v>42</v>
      </c>
    </row>
    <row r="13" spans="1:8" x14ac:dyDescent="0.25">
      <c r="A13" s="2" t="s">
        <v>19</v>
      </c>
      <c r="B13" s="2" t="s">
        <v>12</v>
      </c>
      <c r="C13" s="3">
        <v>1</v>
      </c>
      <c r="D13" s="12">
        <v>1</v>
      </c>
      <c r="E13" s="9"/>
      <c r="F13" s="3"/>
      <c r="G13" s="2" t="s">
        <v>8</v>
      </c>
      <c r="H13" s="3">
        <v>2</v>
      </c>
    </row>
    <row r="14" spans="1:8" x14ac:dyDescent="0.25">
      <c r="A14" s="4" t="s">
        <v>39</v>
      </c>
      <c r="B14" s="4" t="s">
        <v>40</v>
      </c>
      <c r="C14" s="5"/>
      <c r="D14" s="13">
        <v>1</v>
      </c>
      <c r="E14" s="10"/>
      <c r="F14" s="5">
        <v>1</v>
      </c>
      <c r="G14" s="4" t="s">
        <v>42</v>
      </c>
      <c r="H14" s="5" t="s">
        <v>42</v>
      </c>
    </row>
    <row r="15" spans="1:8" x14ac:dyDescent="0.25">
      <c r="A15" s="2" t="s">
        <v>20</v>
      </c>
      <c r="B15" s="2" t="s">
        <v>21</v>
      </c>
      <c r="C15" s="3">
        <v>1</v>
      </c>
      <c r="D15" s="12"/>
      <c r="E15" s="9"/>
      <c r="F15" s="3"/>
      <c r="G15" s="2" t="s">
        <v>22</v>
      </c>
      <c r="H15" s="3">
        <v>2</v>
      </c>
    </row>
    <row r="16" spans="1:8" x14ac:dyDescent="0.25">
      <c r="A16" s="2" t="s">
        <v>23</v>
      </c>
      <c r="B16" s="2" t="s">
        <v>24</v>
      </c>
      <c r="C16" s="3">
        <v>1</v>
      </c>
      <c r="D16" s="12">
        <v>1</v>
      </c>
      <c r="E16" s="9"/>
      <c r="F16" s="3"/>
      <c r="G16" s="2" t="s">
        <v>8</v>
      </c>
      <c r="H16" s="3">
        <v>2</v>
      </c>
    </row>
    <row r="17" spans="1:8" s="19" customFormat="1" x14ac:dyDescent="0.25">
      <c r="A17" s="15" t="s">
        <v>25</v>
      </c>
      <c r="B17" s="15" t="s">
        <v>16</v>
      </c>
      <c r="C17" s="16">
        <v>1</v>
      </c>
      <c r="D17" s="17">
        <v>1</v>
      </c>
      <c r="E17" s="18">
        <v>1</v>
      </c>
      <c r="F17" s="16">
        <v>1</v>
      </c>
      <c r="G17" s="15" t="s">
        <v>42</v>
      </c>
      <c r="H17" s="16" t="s">
        <v>42</v>
      </c>
    </row>
    <row r="18" spans="1:8" s="19" customFormat="1" x14ac:dyDescent="0.25">
      <c r="A18" s="15" t="s">
        <v>26</v>
      </c>
      <c r="B18" s="15" t="s">
        <v>27</v>
      </c>
      <c r="C18" s="16">
        <v>1</v>
      </c>
      <c r="D18" s="17"/>
      <c r="E18" s="18">
        <v>1</v>
      </c>
      <c r="F18" s="16"/>
      <c r="G18" s="15" t="s">
        <v>8</v>
      </c>
      <c r="H18" s="16">
        <v>2</v>
      </c>
    </row>
    <row r="19" spans="1:8" s="19" customFormat="1" x14ac:dyDescent="0.25">
      <c r="A19" s="15" t="s">
        <v>28</v>
      </c>
      <c r="B19" s="15" t="s">
        <v>29</v>
      </c>
      <c r="C19" s="16">
        <v>1</v>
      </c>
      <c r="D19" s="17">
        <v>1</v>
      </c>
      <c r="E19" s="18"/>
      <c r="F19" s="16"/>
      <c r="G19" s="15" t="s">
        <v>8</v>
      </c>
      <c r="H19" s="16">
        <v>2</v>
      </c>
    </row>
    <row r="20" spans="1:8" s="19" customFormat="1" x14ac:dyDescent="0.25">
      <c r="A20" s="15" t="s">
        <v>30</v>
      </c>
      <c r="B20" s="15" t="s">
        <v>18</v>
      </c>
      <c r="C20" s="16"/>
      <c r="D20" s="17"/>
      <c r="E20" s="18">
        <v>1</v>
      </c>
      <c r="F20" s="16">
        <v>1</v>
      </c>
      <c r="G20" s="15" t="s">
        <v>8</v>
      </c>
      <c r="H20" s="16">
        <v>2</v>
      </c>
    </row>
    <row r="21" spans="1:8" s="19" customFormat="1" x14ac:dyDescent="0.25">
      <c r="A21" s="15" t="s">
        <v>31</v>
      </c>
      <c r="B21" s="15" t="s">
        <v>16</v>
      </c>
      <c r="C21" s="16">
        <v>1</v>
      </c>
      <c r="D21" s="17">
        <v>1</v>
      </c>
      <c r="E21" s="18">
        <v>1</v>
      </c>
      <c r="F21" s="16">
        <v>1</v>
      </c>
      <c r="G21" s="15" t="s">
        <v>42</v>
      </c>
      <c r="H21" s="16" t="s">
        <v>42</v>
      </c>
    </row>
    <row r="22" spans="1:8" ht="15.75" thickBot="1" x14ac:dyDescent="0.3">
      <c r="C22" s="20">
        <f>SUM(C5:C21)</f>
        <v>10</v>
      </c>
      <c r="D22" s="21">
        <f t="shared" ref="D22:F22" si="0">SUM(D5:D21)</f>
        <v>10</v>
      </c>
      <c r="E22" s="22">
        <f t="shared" si="0"/>
        <v>9</v>
      </c>
      <c r="F22" s="23">
        <f t="shared" si="0"/>
        <v>10</v>
      </c>
      <c r="H22" s="6">
        <f>SUM(H5:H21)</f>
        <v>23</v>
      </c>
    </row>
    <row r="23" spans="1:8" ht="15.75" thickTop="1" x14ac:dyDescent="0.25">
      <c r="B23" s="2" t="s">
        <v>43</v>
      </c>
      <c r="C23" s="25">
        <f>35/10</f>
        <v>3.5</v>
      </c>
      <c r="D23" s="26"/>
      <c r="E23" s="25">
        <f>60/10</f>
        <v>6</v>
      </c>
      <c r="F23" s="26"/>
      <c r="G23" s="14"/>
    </row>
    <row r="24" spans="1:8" x14ac:dyDescent="0.25">
      <c r="B24" s="24" t="s">
        <v>44</v>
      </c>
      <c r="C24" s="7"/>
      <c r="D24" s="7">
        <f>75/10</f>
        <v>7.5</v>
      </c>
      <c r="E24" s="7"/>
      <c r="F24" s="7">
        <f>85/10</f>
        <v>8.5</v>
      </c>
    </row>
    <row r="25" spans="1:8" x14ac:dyDescent="0.25">
      <c r="B25" s="24" t="s">
        <v>45</v>
      </c>
      <c r="C25" s="7">
        <f>45/10</f>
        <v>4.5</v>
      </c>
      <c r="D25" s="7"/>
      <c r="E25" s="7">
        <f>50/10</f>
        <v>5</v>
      </c>
      <c r="F25" s="7"/>
    </row>
    <row r="26" spans="1:8" x14ac:dyDescent="0.25">
      <c r="C26" s="64">
        <f>SUM(C23:D25)</f>
        <v>15.5</v>
      </c>
      <c r="D26" s="64"/>
      <c r="E26" s="64">
        <f>SUM(E23:F25)</f>
        <v>19.5</v>
      </c>
      <c r="F26" s="64"/>
    </row>
  </sheetData>
  <mergeCells count="4">
    <mergeCell ref="C3:D3"/>
    <mergeCell ref="E3:F3"/>
    <mergeCell ref="C26:D26"/>
    <mergeCell ref="E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B1" workbookViewId="0">
      <selection activeCell="P5" sqref="P5"/>
    </sheetView>
  </sheetViews>
  <sheetFormatPr defaultColWidth="11.42578125" defaultRowHeight="15" x14ac:dyDescent="0.25"/>
  <cols>
    <col min="1" max="1" width="33.140625" bestFit="1" customWidth="1"/>
    <col min="2" max="2" width="24.5703125" customWidth="1"/>
    <col min="3" max="3" width="13.140625" customWidth="1"/>
    <col min="4" max="5" width="12.28515625" customWidth="1"/>
    <col min="6" max="6" width="13.140625" customWidth="1"/>
    <col min="7" max="8" width="12.28515625" customWidth="1"/>
    <col min="9" max="9" width="11.42578125" customWidth="1"/>
    <col min="10" max="10" width="12.140625" customWidth="1"/>
    <col min="11" max="12" width="11.42578125" customWidth="1"/>
    <col min="16" max="16" width="76.85546875" bestFit="1" customWidth="1"/>
  </cols>
  <sheetData>
    <row r="1" spans="1:17" x14ac:dyDescent="0.25">
      <c r="A1" s="1" t="s">
        <v>0</v>
      </c>
      <c r="B1" t="s">
        <v>1</v>
      </c>
      <c r="L1" t="s">
        <v>1</v>
      </c>
    </row>
    <row r="2" spans="1:17" x14ac:dyDescent="0.25">
      <c r="A2" s="1" t="s">
        <v>61</v>
      </c>
    </row>
    <row r="4" spans="1:17" x14ac:dyDescent="0.25">
      <c r="C4" s="67" t="s">
        <v>32</v>
      </c>
      <c r="D4" s="68"/>
      <c r="E4" s="69"/>
      <c r="F4" s="70" t="s">
        <v>33</v>
      </c>
      <c r="G4" s="64"/>
      <c r="H4" s="65"/>
      <c r="I4" s="70" t="s">
        <v>46</v>
      </c>
      <c r="J4" s="64"/>
      <c r="K4" s="65"/>
      <c r="L4" s="27"/>
    </row>
    <row r="5" spans="1:17" ht="75" x14ac:dyDescent="0.25">
      <c r="A5" s="38" t="s">
        <v>38</v>
      </c>
      <c r="B5" s="38" t="s">
        <v>37</v>
      </c>
      <c r="C5" s="39" t="s">
        <v>47</v>
      </c>
      <c r="D5" s="39" t="s">
        <v>48</v>
      </c>
      <c r="E5" s="40" t="s">
        <v>49</v>
      </c>
      <c r="F5" s="39" t="s">
        <v>50</v>
      </c>
      <c r="G5" s="39" t="s">
        <v>51</v>
      </c>
      <c r="H5" s="40" t="s">
        <v>52</v>
      </c>
      <c r="I5" s="39" t="s">
        <v>54</v>
      </c>
      <c r="J5" s="39" t="s">
        <v>53</v>
      </c>
      <c r="K5" s="40" t="s">
        <v>55</v>
      </c>
      <c r="L5" s="41" t="s">
        <v>59</v>
      </c>
      <c r="M5" s="41" t="s">
        <v>60</v>
      </c>
      <c r="N5" s="42" t="s">
        <v>36</v>
      </c>
      <c r="O5" s="39" t="s">
        <v>58</v>
      </c>
      <c r="P5" s="38" t="s">
        <v>78</v>
      </c>
      <c r="Q5" s="71" t="s">
        <v>76</v>
      </c>
    </row>
    <row r="6" spans="1:17" s="30" customFormat="1" x14ac:dyDescent="0.25">
      <c r="A6" s="31" t="s">
        <v>56</v>
      </c>
      <c r="B6" s="43" t="s">
        <v>57</v>
      </c>
      <c r="C6" s="44"/>
      <c r="D6" s="44"/>
      <c r="E6" s="45"/>
      <c r="F6" s="46"/>
      <c r="G6" s="44"/>
      <c r="H6" s="45">
        <v>5</v>
      </c>
      <c r="I6" s="44">
        <v>0</v>
      </c>
      <c r="J6" s="44">
        <v>5</v>
      </c>
      <c r="K6" s="45"/>
      <c r="L6" s="35">
        <f>SUM(C6:K6)</f>
        <v>10</v>
      </c>
      <c r="M6" s="35">
        <v>10</v>
      </c>
      <c r="N6" s="36" t="s">
        <v>8</v>
      </c>
      <c r="O6" s="32">
        <v>2</v>
      </c>
      <c r="P6" s="31" t="s">
        <v>68</v>
      </c>
      <c r="Q6" s="72">
        <v>14</v>
      </c>
    </row>
    <row r="7" spans="1:17" s="29" customFormat="1" hidden="1" x14ac:dyDescent="0.25">
      <c r="A7" s="47" t="s">
        <v>2</v>
      </c>
      <c r="B7" s="47" t="s">
        <v>3</v>
      </c>
      <c r="C7" s="48"/>
      <c r="D7" s="48">
        <v>0</v>
      </c>
      <c r="E7" s="49"/>
      <c r="F7" s="50"/>
      <c r="G7" s="48"/>
      <c r="H7" s="49"/>
      <c r="I7" s="48"/>
      <c r="J7" s="48"/>
      <c r="K7" s="49"/>
      <c r="L7" s="51">
        <f t="shared" ref="L7:L23" si="0">SUM(C7:K7)</f>
        <v>0</v>
      </c>
      <c r="M7" s="51">
        <v>0</v>
      </c>
      <c r="N7" s="52" t="s">
        <v>4</v>
      </c>
      <c r="O7" s="48">
        <v>0</v>
      </c>
      <c r="P7" s="47"/>
      <c r="Q7" s="73"/>
    </row>
    <row r="8" spans="1:17" s="30" customFormat="1" x14ac:dyDescent="0.25">
      <c r="A8" s="31" t="s">
        <v>5</v>
      </c>
      <c r="B8" s="31" t="s">
        <v>6</v>
      </c>
      <c r="C8" s="32"/>
      <c r="D8" s="32"/>
      <c r="E8" s="33"/>
      <c r="F8" s="34">
        <v>10</v>
      </c>
      <c r="G8" s="32">
        <v>10</v>
      </c>
      <c r="H8" s="33"/>
      <c r="I8" s="32"/>
      <c r="J8" s="32"/>
      <c r="K8" s="33"/>
      <c r="L8" s="35">
        <f t="shared" si="0"/>
        <v>20</v>
      </c>
      <c r="M8" s="35">
        <v>20</v>
      </c>
      <c r="N8" s="36" t="s">
        <v>4</v>
      </c>
      <c r="O8" s="32">
        <v>1</v>
      </c>
      <c r="P8" s="31" t="s">
        <v>69</v>
      </c>
      <c r="Q8" s="72">
        <v>22</v>
      </c>
    </row>
    <row r="9" spans="1:17" s="30" customFormat="1" x14ac:dyDescent="0.25">
      <c r="A9" s="31" t="s">
        <v>7</v>
      </c>
      <c r="B9" s="31" t="s">
        <v>6</v>
      </c>
      <c r="C9" s="32"/>
      <c r="D9" s="32"/>
      <c r="E9" s="33"/>
      <c r="F9" s="34">
        <v>10</v>
      </c>
      <c r="G9" s="32">
        <v>10</v>
      </c>
      <c r="H9" s="33"/>
      <c r="I9" s="32"/>
      <c r="J9" s="32"/>
      <c r="K9" s="33"/>
      <c r="L9" s="35">
        <f t="shared" si="0"/>
        <v>20</v>
      </c>
      <c r="M9" s="35">
        <v>20</v>
      </c>
      <c r="N9" s="36" t="s">
        <v>8</v>
      </c>
      <c r="O9" s="32">
        <v>2</v>
      </c>
      <c r="P9" s="31" t="s">
        <v>70</v>
      </c>
      <c r="Q9" s="72">
        <v>24</v>
      </c>
    </row>
    <row r="10" spans="1:17" s="30" customFormat="1" x14ac:dyDescent="0.25">
      <c r="A10" s="31" t="s">
        <v>9</v>
      </c>
      <c r="B10" s="31" t="s">
        <v>10</v>
      </c>
      <c r="C10" s="32"/>
      <c r="D10" s="32"/>
      <c r="E10" s="33"/>
      <c r="F10" s="34"/>
      <c r="G10" s="32">
        <v>10</v>
      </c>
      <c r="H10" s="33"/>
      <c r="I10" s="32"/>
      <c r="J10" s="32"/>
      <c r="K10" s="33"/>
      <c r="L10" s="35">
        <f t="shared" si="0"/>
        <v>10</v>
      </c>
      <c r="M10" s="35">
        <v>10</v>
      </c>
      <c r="N10" s="36" t="s">
        <v>8</v>
      </c>
      <c r="O10" s="32">
        <v>2</v>
      </c>
      <c r="P10" s="31" t="s">
        <v>68</v>
      </c>
      <c r="Q10" s="72">
        <v>14</v>
      </c>
    </row>
    <row r="11" spans="1:17" s="30" customFormat="1" x14ac:dyDescent="0.25">
      <c r="A11" s="31" t="s">
        <v>11</v>
      </c>
      <c r="B11" s="31" t="s">
        <v>12</v>
      </c>
      <c r="C11" s="32">
        <v>10</v>
      </c>
      <c r="D11" s="32">
        <v>10</v>
      </c>
      <c r="E11" s="33" t="s">
        <v>1</v>
      </c>
      <c r="F11" s="34"/>
      <c r="G11" s="32"/>
      <c r="H11" s="33"/>
      <c r="I11" s="32"/>
      <c r="J11" s="32"/>
      <c r="K11" s="33"/>
      <c r="L11" s="35">
        <f t="shared" si="0"/>
        <v>20</v>
      </c>
      <c r="M11" s="35">
        <v>20</v>
      </c>
      <c r="N11" s="36" t="s">
        <v>8</v>
      </c>
      <c r="O11" s="32">
        <v>2</v>
      </c>
      <c r="P11" s="31" t="s">
        <v>70</v>
      </c>
      <c r="Q11" s="72">
        <v>24</v>
      </c>
    </row>
    <row r="12" spans="1:17" s="30" customFormat="1" x14ac:dyDescent="0.25">
      <c r="A12" s="31" t="s">
        <v>63</v>
      </c>
      <c r="B12" s="31" t="s">
        <v>14</v>
      </c>
      <c r="C12" s="32">
        <v>0</v>
      </c>
      <c r="D12" s="32">
        <v>5</v>
      </c>
      <c r="E12" s="33" t="s">
        <v>1</v>
      </c>
      <c r="F12" s="34">
        <v>0</v>
      </c>
      <c r="G12" s="32">
        <v>10</v>
      </c>
      <c r="H12" s="33">
        <v>10</v>
      </c>
      <c r="I12" s="32">
        <v>15</v>
      </c>
      <c r="J12" s="32">
        <v>10</v>
      </c>
      <c r="K12" s="33"/>
      <c r="L12" s="35">
        <f t="shared" si="0"/>
        <v>50</v>
      </c>
      <c r="M12" s="35">
        <v>35</v>
      </c>
      <c r="N12" s="36" t="s">
        <v>8</v>
      </c>
      <c r="O12" s="32">
        <v>10</v>
      </c>
      <c r="P12" s="31" t="s">
        <v>75</v>
      </c>
      <c r="Q12" s="72">
        <v>55</v>
      </c>
    </row>
    <row r="13" spans="1:17" s="30" customFormat="1" x14ac:dyDescent="0.25">
      <c r="A13" s="31" t="s">
        <v>15</v>
      </c>
      <c r="B13" s="31" t="s">
        <v>16</v>
      </c>
      <c r="C13" s="32">
        <v>10</v>
      </c>
      <c r="D13" s="32">
        <v>10</v>
      </c>
      <c r="E13" s="33"/>
      <c r="F13" s="34">
        <v>10</v>
      </c>
      <c r="G13" s="32">
        <v>10</v>
      </c>
      <c r="H13" s="33"/>
      <c r="I13" s="32"/>
      <c r="J13" s="32"/>
      <c r="K13" s="33"/>
      <c r="L13" s="35">
        <f t="shared" si="0"/>
        <v>40</v>
      </c>
      <c r="M13" s="35">
        <v>20</v>
      </c>
      <c r="N13" s="36" t="s">
        <v>4</v>
      </c>
      <c r="O13" s="32">
        <v>1</v>
      </c>
      <c r="P13" s="31" t="s">
        <v>69</v>
      </c>
      <c r="Q13" s="72">
        <v>22</v>
      </c>
    </row>
    <row r="14" spans="1:17" s="37" customFormat="1" x14ac:dyDescent="0.25">
      <c r="A14" s="31" t="s">
        <v>17</v>
      </c>
      <c r="B14" s="31" t="s">
        <v>18</v>
      </c>
      <c r="C14" s="32"/>
      <c r="D14" s="32"/>
      <c r="E14" s="33"/>
      <c r="F14" s="34">
        <v>10</v>
      </c>
      <c r="G14" s="32">
        <v>10</v>
      </c>
      <c r="H14" s="33"/>
      <c r="I14" s="32"/>
      <c r="J14" s="32"/>
      <c r="K14" s="33"/>
      <c r="L14" s="35">
        <f t="shared" si="0"/>
        <v>20</v>
      </c>
      <c r="M14" s="35">
        <v>20</v>
      </c>
      <c r="N14" s="36" t="s">
        <v>4</v>
      </c>
      <c r="O14" s="32">
        <v>1</v>
      </c>
      <c r="P14" s="31" t="s">
        <v>69</v>
      </c>
      <c r="Q14" s="31">
        <v>22</v>
      </c>
    </row>
    <row r="15" spans="1:17" s="30" customFormat="1" x14ac:dyDescent="0.25">
      <c r="A15" s="31" t="s">
        <v>19</v>
      </c>
      <c r="B15" s="31" t="s">
        <v>12</v>
      </c>
      <c r="C15" s="32">
        <v>0</v>
      </c>
      <c r="D15" s="32">
        <v>10</v>
      </c>
      <c r="E15" s="33">
        <v>10</v>
      </c>
      <c r="F15" s="34">
        <v>0</v>
      </c>
      <c r="G15" s="32">
        <v>0</v>
      </c>
      <c r="H15" s="33"/>
      <c r="I15" s="32">
        <v>5</v>
      </c>
      <c r="J15" s="32">
        <v>5</v>
      </c>
      <c r="K15" s="33"/>
      <c r="L15" s="35">
        <f t="shared" si="0"/>
        <v>30</v>
      </c>
      <c r="M15" s="35">
        <v>30</v>
      </c>
      <c r="N15" s="36" t="s">
        <v>8</v>
      </c>
      <c r="O15" s="32">
        <v>2</v>
      </c>
      <c r="P15" s="31" t="s">
        <v>71</v>
      </c>
      <c r="Q15" s="72">
        <v>34</v>
      </c>
    </row>
    <row r="16" spans="1:17" s="37" customFormat="1" x14ac:dyDescent="0.25">
      <c r="A16" s="31" t="s">
        <v>64</v>
      </c>
      <c r="B16" s="31" t="s">
        <v>62</v>
      </c>
      <c r="C16" s="32"/>
      <c r="D16" s="32">
        <v>10</v>
      </c>
      <c r="E16" s="33">
        <v>0</v>
      </c>
      <c r="F16" s="34"/>
      <c r="G16" s="32">
        <v>10</v>
      </c>
      <c r="H16" s="33"/>
      <c r="I16" s="32">
        <v>5</v>
      </c>
      <c r="J16" s="32">
        <v>5</v>
      </c>
      <c r="K16" s="33"/>
      <c r="L16" s="35">
        <f t="shared" si="0"/>
        <v>30</v>
      </c>
      <c r="M16" s="35">
        <v>15</v>
      </c>
      <c r="N16" s="36" t="s">
        <v>4</v>
      </c>
      <c r="O16" s="32">
        <v>1</v>
      </c>
      <c r="P16" s="31" t="s">
        <v>72</v>
      </c>
      <c r="Q16" s="31">
        <v>17</v>
      </c>
    </row>
    <row r="17" spans="1:17" s="30" customFormat="1" x14ac:dyDescent="0.25">
      <c r="A17" s="31" t="s">
        <v>20</v>
      </c>
      <c r="B17" s="31" t="s">
        <v>21</v>
      </c>
      <c r="C17" s="32">
        <v>10</v>
      </c>
      <c r="D17" s="32"/>
      <c r="E17" s="33"/>
      <c r="F17" s="34"/>
      <c r="G17" s="32"/>
      <c r="H17" s="33"/>
      <c r="I17" s="32"/>
      <c r="J17" s="32"/>
      <c r="K17" s="33"/>
      <c r="L17" s="35">
        <f t="shared" si="0"/>
        <v>10</v>
      </c>
      <c r="M17" s="35">
        <v>10</v>
      </c>
      <c r="N17" s="36" t="s">
        <v>8</v>
      </c>
      <c r="O17" s="32">
        <v>2</v>
      </c>
      <c r="P17" s="31" t="s">
        <v>68</v>
      </c>
      <c r="Q17" s="72">
        <v>14</v>
      </c>
    </row>
    <row r="18" spans="1:17" s="29" customFormat="1" hidden="1" x14ac:dyDescent="0.25">
      <c r="A18" s="47" t="s">
        <v>23</v>
      </c>
      <c r="B18" s="47" t="s">
        <v>24</v>
      </c>
      <c r="C18" s="48">
        <v>0</v>
      </c>
      <c r="D18" s="48">
        <v>0</v>
      </c>
      <c r="E18" s="49"/>
      <c r="F18" s="50"/>
      <c r="G18" s="48"/>
      <c r="H18" s="49"/>
      <c r="I18" s="48"/>
      <c r="J18" s="48"/>
      <c r="K18" s="49"/>
      <c r="L18" s="51">
        <f t="shared" si="0"/>
        <v>0</v>
      </c>
      <c r="M18" s="51">
        <v>0</v>
      </c>
      <c r="N18" s="52" t="s">
        <v>8</v>
      </c>
      <c r="O18" s="48">
        <v>0</v>
      </c>
      <c r="P18" s="47"/>
      <c r="Q18" s="73"/>
    </row>
    <row r="19" spans="1:17" x14ac:dyDescent="0.25">
      <c r="A19" s="31" t="s">
        <v>65</v>
      </c>
      <c r="B19" s="31" t="s">
        <v>16</v>
      </c>
      <c r="C19" s="53">
        <v>0</v>
      </c>
      <c r="D19" s="53">
        <v>10</v>
      </c>
      <c r="E19" s="54">
        <v>5</v>
      </c>
      <c r="F19" s="55">
        <v>5</v>
      </c>
      <c r="G19" s="53">
        <v>5</v>
      </c>
      <c r="H19" s="54">
        <v>10</v>
      </c>
      <c r="I19" s="53">
        <v>5</v>
      </c>
      <c r="J19" s="53">
        <v>10</v>
      </c>
      <c r="K19" s="54"/>
      <c r="L19" s="35">
        <f t="shared" si="0"/>
        <v>50</v>
      </c>
      <c r="M19" s="35">
        <v>30</v>
      </c>
      <c r="N19" s="36" t="s">
        <v>4</v>
      </c>
      <c r="O19" s="32">
        <v>1</v>
      </c>
      <c r="P19" s="31" t="s">
        <v>73</v>
      </c>
      <c r="Q19" s="2">
        <v>32</v>
      </c>
    </row>
    <row r="20" spans="1:17" x14ac:dyDescent="0.25">
      <c r="A20" s="31" t="s">
        <v>66</v>
      </c>
      <c r="B20" s="31" t="s">
        <v>27</v>
      </c>
      <c r="C20" s="53">
        <v>5</v>
      </c>
      <c r="D20" s="53" t="s">
        <v>1</v>
      </c>
      <c r="E20" s="56">
        <v>10</v>
      </c>
      <c r="F20" s="55">
        <v>5</v>
      </c>
      <c r="G20" s="53" t="s">
        <v>1</v>
      </c>
      <c r="H20" s="54">
        <v>5</v>
      </c>
      <c r="I20" s="53">
        <v>5</v>
      </c>
      <c r="J20" s="57">
        <v>0</v>
      </c>
      <c r="K20" s="54"/>
      <c r="L20" s="35">
        <f t="shared" si="0"/>
        <v>30</v>
      </c>
      <c r="M20" s="35">
        <v>15</v>
      </c>
      <c r="N20" s="36" t="s">
        <v>8</v>
      </c>
      <c r="O20" s="32">
        <v>2</v>
      </c>
      <c r="P20" s="31" t="s">
        <v>77</v>
      </c>
      <c r="Q20" s="2">
        <v>19</v>
      </c>
    </row>
    <row r="21" spans="1:17" x14ac:dyDescent="0.25">
      <c r="A21" s="31" t="s">
        <v>67</v>
      </c>
      <c r="B21" s="31" t="s">
        <v>29</v>
      </c>
      <c r="C21" s="53">
        <v>0</v>
      </c>
      <c r="D21" s="53">
        <v>10</v>
      </c>
      <c r="E21" s="54">
        <v>10</v>
      </c>
      <c r="F21" s="55"/>
      <c r="G21" s="53"/>
      <c r="H21" s="54"/>
      <c r="I21" s="53">
        <v>5</v>
      </c>
      <c r="J21" s="53">
        <v>5</v>
      </c>
      <c r="K21" s="54"/>
      <c r="L21" s="35">
        <f t="shared" si="0"/>
        <v>30</v>
      </c>
      <c r="M21" s="35">
        <v>30</v>
      </c>
      <c r="N21" s="36" t="s">
        <v>8</v>
      </c>
      <c r="O21" s="32">
        <v>2</v>
      </c>
      <c r="P21" s="31" t="s">
        <v>71</v>
      </c>
      <c r="Q21" s="2">
        <v>34</v>
      </c>
    </row>
    <row r="22" spans="1:17" x14ac:dyDescent="0.25">
      <c r="A22" s="31" t="s">
        <v>30</v>
      </c>
      <c r="B22" s="31" t="s">
        <v>18</v>
      </c>
      <c r="C22" s="53"/>
      <c r="D22" s="53"/>
      <c r="E22" s="54"/>
      <c r="F22" s="55">
        <v>5</v>
      </c>
      <c r="G22" s="53">
        <v>5</v>
      </c>
      <c r="H22" s="54">
        <v>10</v>
      </c>
      <c r="I22" s="53">
        <v>5</v>
      </c>
      <c r="J22" s="53">
        <v>5</v>
      </c>
      <c r="K22" s="54"/>
      <c r="L22" s="35">
        <f t="shared" si="0"/>
        <v>30</v>
      </c>
      <c r="M22" s="35">
        <v>20</v>
      </c>
      <c r="N22" s="36" t="s">
        <v>8</v>
      </c>
      <c r="O22" s="32">
        <v>2</v>
      </c>
      <c r="P22" s="31" t="s">
        <v>70</v>
      </c>
      <c r="Q22" s="2">
        <v>24</v>
      </c>
    </row>
    <row r="23" spans="1:17" x14ac:dyDescent="0.25">
      <c r="A23" s="38" t="s">
        <v>31</v>
      </c>
      <c r="B23" s="38" t="s">
        <v>16</v>
      </c>
      <c r="C23" s="53">
        <v>0</v>
      </c>
      <c r="D23" s="53">
        <v>10</v>
      </c>
      <c r="E23" s="56">
        <v>10</v>
      </c>
      <c r="F23" s="55">
        <v>5</v>
      </c>
      <c r="G23" s="53">
        <v>5</v>
      </c>
      <c r="H23" s="54">
        <v>10</v>
      </c>
      <c r="I23" s="53">
        <v>5</v>
      </c>
      <c r="J23" s="57">
        <v>5</v>
      </c>
      <c r="K23" s="54"/>
      <c r="L23" s="41">
        <f t="shared" si="0"/>
        <v>50</v>
      </c>
      <c r="M23" s="41">
        <v>25</v>
      </c>
      <c r="N23" s="58" t="s">
        <v>8</v>
      </c>
      <c r="O23" s="53">
        <v>4</v>
      </c>
      <c r="P23" s="38" t="s">
        <v>74</v>
      </c>
      <c r="Q23" s="2">
        <v>33</v>
      </c>
    </row>
    <row r="24" spans="1:17" x14ac:dyDescent="0.25">
      <c r="A24" s="28"/>
      <c r="B24" s="28"/>
      <c r="C24" s="59">
        <f t="shared" ref="C24" si="1">SUM(C6:C23)</f>
        <v>35</v>
      </c>
      <c r="D24" s="59">
        <f t="shared" ref="D24" si="2">SUM(D6:D23)</f>
        <v>75</v>
      </c>
      <c r="E24" s="59">
        <f t="shared" ref="E24" si="3">SUM(E6:E23)</f>
        <v>45</v>
      </c>
      <c r="F24" s="60">
        <f t="shared" ref="F24" si="4">SUM(F6:F23)</f>
        <v>60</v>
      </c>
      <c r="G24" s="59">
        <f t="shared" ref="G24" si="5">SUM(G6:G23)</f>
        <v>85</v>
      </c>
      <c r="H24" s="61">
        <f t="shared" ref="H24" si="6">SUM(H6:H23)</f>
        <v>50</v>
      </c>
      <c r="I24" s="60">
        <f t="shared" ref="I24" si="7">SUM(I6:I23)</f>
        <v>50</v>
      </c>
      <c r="J24" s="59">
        <f t="shared" ref="J24" si="8">SUM(J6:J23)</f>
        <v>50</v>
      </c>
      <c r="K24" s="59">
        <f t="shared" ref="K24" si="9">SUM(K6:K23)</f>
        <v>0</v>
      </c>
      <c r="L24" s="62">
        <f t="shared" ref="L24" si="10">SUM(L6:L23)</f>
        <v>450</v>
      </c>
      <c r="M24" s="62">
        <f t="shared" ref="M24" si="11">SUM(M6:M23)</f>
        <v>330</v>
      </c>
      <c r="N24" s="28"/>
      <c r="O24" s="59">
        <f>SUM(O6:O23)</f>
        <v>37</v>
      </c>
      <c r="P24" s="63"/>
      <c r="Q24">
        <f>SUM(Q6:Q23)</f>
        <v>404</v>
      </c>
    </row>
  </sheetData>
  <mergeCells count="3">
    <mergeCell ref="C4:E4"/>
    <mergeCell ref="F4:H4"/>
    <mergeCell ref="I4:K4"/>
  </mergeCells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Daloze</dc:creator>
  <cp:lastModifiedBy>Michiels, Stéphanie</cp:lastModifiedBy>
  <cp:lastPrinted>2017-04-19T16:56:22Z</cp:lastPrinted>
  <dcterms:created xsi:type="dcterms:W3CDTF">2017-04-11T13:39:09Z</dcterms:created>
  <dcterms:modified xsi:type="dcterms:W3CDTF">2017-04-24T13:04:12Z</dcterms:modified>
</cp:coreProperties>
</file>